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17"/>
  <workbookPr/>
  <mc:AlternateContent xmlns:mc="http://schemas.openxmlformats.org/markup-compatibility/2006">
    <mc:Choice Requires="x15">
      <x15ac:absPath xmlns:x15ac="http://schemas.microsoft.com/office/spreadsheetml/2010/11/ac" url="https://consolidatededison.sharepoint.com/sites/Non-WiresSolutions428/Shared Documents/General/Jamaica Resi &amp; Small MF RFP/"/>
    </mc:Choice>
  </mc:AlternateContent>
  <xr:revisionPtr revIDLastSave="0" documentId="8_{AF8D4019-71B0-4FB3-AFDB-F854202BE87B}" xr6:coauthVersionLast="47" xr6:coauthVersionMax="47" xr10:uidLastSave="{00000000-0000-0000-0000-000000000000}"/>
  <bookViews>
    <workbookView xWindow="-98" yWindow="-98" windowWidth="17115" windowHeight="10755" firstSheet="1" activeTab="1" xr2:uid="{00000000-000D-0000-FFFF-FFFF00000000}"/>
  </bookViews>
  <sheets>
    <sheet name="Summary" sheetId="1" r:id="rId1"/>
    <sheet name="Solution Financial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30" i="2" l="1"/>
  <c r="AM22" i="2"/>
  <c r="AO22" i="2" s="1"/>
  <c r="AM23" i="2"/>
  <c r="AO23" i="2" s="1"/>
  <c r="AM24" i="2"/>
  <c r="AM25" i="2"/>
  <c r="AM26" i="2"/>
  <c r="AO26" i="2" s="1"/>
  <c r="AM27" i="2"/>
  <c r="AO27" i="2" s="1"/>
  <c r="AM28" i="2"/>
  <c r="AM29" i="2"/>
  <c r="AM21" i="2"/>
  <c r="AO21" i="2" s="1"/>
  <c r="AO30" i="2" s="1"/>
  <c r="B19" i="1" s="1"/>
  <c r="AM20" i="2"/>
  <c r="AO20" i="2" s="1"/>
  <c r="AH30" i="2"/>
  <c r="AG30" i="2"/>
  <c r="B16" i="1"/>
  <c r="AF30" i="2"/>
  <c r="AE30" i="2"/>
  <c r="AD30" i="2"/>
  <c r="AC30" i="2"/>
  <c r="B15" i="1" s="1"/>
  <c r="AB30" i="2"/>
  <c r="Z30" i="2"/>
  <c r="Y30" i="2"/>
  <c r="X30" i="2"/>
  <c r="W30" i="2"/>
  <c r="V30" i="2"/>
  <c r="U30" i="2"/>
  <c r="T30" i="2"/>
  <c r="S30" i="2"/>
  <c r="Q30" i="2"/>
  <c r="R30" i="2"/>
  <c r="P30" i="2"/>
  <c r="O30" i="2"/>
  <c r="N30" i="2"/>
  <c r="M30" i="2"/>
  <c r="L30" i="2"/>
  <c r="K30" i="2"/>
  <c r="J30" i="2"/>
  <c r="I30" i="2"/>
  <c r="H30" i="2"/>
  <c r="C30" i="2"/>
  <c r="AN30" i="2"/>
  <c r="B18" i="1"/>
  <c r="AK30" i="2"/>
  <c r="AJ30" i="2"/>
  <c r="AI30" i="2"/>
  <c r="AM30" i="2" s="1"/>
  <c r="AA30" i="2"/>
  <c r="AO29" i="2"/>
  <c r="AO28" i="2"/>
  <c r="AO25" i="2"/>
  <c r="AO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Siwinski, Casey</author>
  </authors>
  <commentList>
    <comment ref="AN19" authorId="0" shapeId="0" xr:uid="{AEE7A182-5111-481B-BF9B-68BDB914F626}">
      <text>
        <r>
          <rPr>
            <sz val="11"/>
            <color indexed="81"/>
            <rFont val="Tahoma"/>
            <family val="2"/>
          </rPr>
          <t>Customer Contribution calculation should include reduction of total value from all estimated revnenues streams</t>
        </r>
      </text>
    </comment>
    <comment ref="E34" authorId="0" shapeId="0" xr:uid="{952FCC6E-5B69-49FA-82DF-766327405471}">
      <text>
        <r>
          <rPr>
            <sz val="9"/>
            <color indexed="81"/>
            <rFont val="Tahoma"/>
            <family val="2"/>
          </rPr>
          <t>List assumptions as necessary</t>
        </r>
      </text>
    </comment>
  </commentList>
</comments>
</file>

<file path=xl/sharedStrings.xml><?xml version="1.0" encoding="utf-8"?>
<sst xmlns="http://schemas.openxmlformats.org/spreadsheetml/2006/main" count="63" uniqueCount="63">
  <si>
    <t>Non-Wires Solution Questionnare (Attachment A)</t>
  </si>
  <si>
    <t>Please complete and submit one Solution Questionnaire (Attachment A) for the relevant project proposal for your proposed solution, or portfolio of solutions.</t>
  </si>
  <si>
    <t>Project Name</t>
  </si>
  <si>
    <t>Jamaica</t>
  </si>
  <si>
    <t>Company Information</t>
  </si>
  <si>
    <t>Company Name</t>
  </si>
  <si>
    <t>Contact Person Name</t>
  </si>
  <si>
    <t>Contact Person Number</t>
  </si>
  <si>
    <t>Contact Person Email</t>
  </si>
  <si>
    <t>Company Experience, years</t>
  </si>
  <si>
    <t xml:space="preserve">Total Peak load reduction, kW </t>
  </si>
  <si>
    <t xml:space="preserve">Total Energy Savings, kWh </t>
  </si>
  <si>
    <t>Total Customer Contribution</t>
  </si>
  <si>
    <t>Total Con Edison Cost</t>
  </si>
  <si>
    <t>Solution Details</t>
  </si>
  <si>
    <t>Network Overload Period, Hours Ending:</t>
  </si>
  <si>
    <t xml:space="preserve"> 17 - 22</t>
  </si>
  <si>
    <t>Instructions:</t>
  </si>
  <si>
    <r>
      <t xml:space="preserve">Populate the cells with each proposed solution including general solution information, kW demand reduction, costs of solution, etc. </t>
    </r>
    <r>
      <rPr>
        <b/>
        <i/>
        <sz val="14"/>
        <color theme="1"/>
        <rFont val="Calibri"/>
        <family val="2"/>
        <scheme val="minor"/>
      </rPr>
      <t xml:space="preserve">Please see Row 20 for an input sample. </t>
    </r>
  </si>
  <si>
    <t>Customer Financial Vehicle (Check all that apply)</t>
  </si>
  <si>
    <t>Lease</t>
  </si>
  <si>
    <t>Own</t>
  </si>
  <si>
    <t>Other</t>
  </si>
  <si>
    <t xml:space="preserve">Describe </t>
  </si>
  <si>
    <t>General Solution Information</t>
  </si>
  <si>
    <t>Demand Reduction per hour (kW) - HOUR ENDING</t>
  </si>
  <si>
    <t>Solution Costs</t>
  </si>
  <si>
    <t>Distributed Energy Resource - Measures</t>
  </si>
  <si>
    <t>Customer Segment</t>
  </si>
  <si>
    <t>Target Number of Customers</t>
  </si>
  <si>
    <t>Type of Technology</t>
  </si>
  <si>
    <t>Measure Lifespan, years</t>
  </si>
  <si>
    <t>Contract Term, Years</t>
  </si>
  <si>
    <t>Operational  Year</t>
  </si>
  <si>
    <t>Nameplate Load Relief, kW (End-of-Life)</t>
  </si>
  <si>
    <t>Annual Energy Savings, kWh</t>
  </si>
  <si>
    <t>Material Cost</t>
  </si>
  <si>
    <t>Labor Cost</t>
  </si>
  <si>
    <t>Estimated Interconnection Cost</t>
  </si>
  <si>
    <t>Administration Cost</t>
  </si>
  <si>
    <t>Annual O&amp;M (if applicable)</t>
  </si>
  <si>
    <t>Total Cost</t>
  </si>
  <si>
    <t>Customer Contribution</t>
  </si>
  <si>
    <t>ConEdison Net Cost</t>
  </si>
  <si>
    <t xml:space="preserve">Lighting - Sample </t>
  </si>
  <si>
    <t>Small Business</t>
  </si>
  <si>
    <t>Energy Efficiency</t>
  </si>
  <si>
    <t>DER 1</t>
  </si>
  <si>
    <t>DER 2</t>
  </si>
  <si>
    <t>DER 3</t>
  </si>
  <si>
    <t>DER 4</t>
  </si>
  <si>
    <t>DER 5</t>
  </si>
  <si>
    <t>DER 6</t>
  </si>
  <si>
    <t>DER 7</t>
  </si>
  <si>
    <t>DER 8</t>
  </si>
  <si>
    <t>DER 9</t>
  </si>
  <si>
    <t>Total</t>
  </si>
  <si>
    <t>ASSUMPTIONS (list all pricing/costs assumptions)</t>
  </si>
  <si>
    <t xml:space="preserve">*Desciption of O&amp;M Costs, if applicable.  </t>
  </si>
  <si>
    <t>Key assumption #1</t>
  </si>
  <si>
    <t>Key assumption #2</t>
  </si>
  <si>
    <t>Key assumption #3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</si>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</sst>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6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8" fillId="0" borderId="1" xfId="0" applyFont="1" applyBorder="1"/>
    <xf numFmtId="0" fontId="0" fillId="0" borderId="5" xfId="0" applyBorder="1"/>
    <xf numFmtId="0" fontId="0" fillId="0" borderId="6" xfId="0" applyBorder="1"/>
    <xf numFmtId="0" fontId="8" fillId="0" borderId="5" xfId="0" applyFont="1" applyBorder="1"/>
    <xf numFmtId="0" fontId="2" fillId="0" borderId="7" xfId="0" applyFont="1" applyBorder="1"/>
    <xf numFmtId="0" fontId="2" fillId="0" borderId="5" xfId="0" applyFont="1" applyBorder="1"/>
    <xf numFmtId="0" fontId="0" fillId="0" borderId="6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2" fillId="0" borderId="13" xfId="0" applyFont="1" applyBorder="1"/>
    <xf numFmtId="0" fontId="0" fillId="0" borderId="15" xfId="0" applyBorder="1"/>
    <xf numFmtId="0" fontId="0" fillId="0" borderId="16" xfId="0" applyBorder="1"/>
    <xf numFmtId="0" fontId="8" fillId="0" borderId="0" xfId="0" applyFont="1"/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wrapText="1"/>
    </xf>
    <xf numFmtId="0" fontId="13" fillId="4" borderId="1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26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2" borderId="35" xfId="0" applyFont="1" applyFill="1" applyBorder="1"/>
    <xf numFmtId="0" fontId="17" fillId="2" borderId="35" xfId="0" applyFont="1" applyFill="1" applyBorder="1" applyAlignment="1">
      <alignment horizontal="center"/>
    </xf>
    <xf numFmtId="3" fontId="17" fillId="2" borderId="35" xfId="0" applyNumberFormat="1" applyFont="1" applyFill="1" applyBorder="1" applyAlignment="1">
      <alignment horizontal="center"/>
    </xf>
    <xf numFmtId="0" fontId="17" fillId="2" borderId="11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17" fillId="2" borderId="36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3" fontId="17" fillId="2" borderId="9" xfId="0" applyNumberFormat="1" applyFont="1" applyFill="1" applyBorder="1" applyAlignment="1">
      <alignment horizontal="center"/>
    </xf>
    <xf numFmtId="164" fontId="3" fillId="2" borderId="8" xfId="0" applyNumberFormat="1" applyFont="1" applyFill="1" applyBorder="1"/>
    <xf numFmtId="164" fontId="3" fillId="0" borderId="8" xfId="0" applyNumberFormat="1" applyFont="1" applyBorder="1"/>
    <xf numFmtId="0" fontId="17" fillId="2" borderId="9" xfId="0" applyFont="1" applyFill="1" applyBorder="1" applyAlignment="1">
      <alignment horizontal="center"/>
    </xf>
    <xf numFmtId="0" fontId="17" fillId="2" borderId="37" xfId="0" applyFont="1" applyFill="1" applyBorder="1" applyAlignment="1">
      <alignment horizontal="center"/>
    </xf>
    <xf numFmtId="3" fontId="17" fillId="2" borderId="37" xfId="0" applyNumberFormat="1" applyFont="1" applyFill="1" applyBorder="1" applyAlignment="1">
      <alignment horizontal="center"/>
    </xf>
    <xf numFmtId="0" fontId="17" fillId="2" borderId="20" xfId="0" applyFont="1" applyFill="1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17" fillId="2" borderId="39" xfId="0" applyFont="1" applyFill="1" applyBorder="1" applyAlignment="1">
      <alignment horizontal="center"/>
    </xf>
    <xf numFmtId="0" fontId="17" fillId="2" borderId="38" xfId="0" applyFont="1" applyFill="1" applyBorder="1" applyAlignment="1">
      <alignment horizontal="center"/>
    </xf>
    <xf numFmtId="0" fontId="17" fillId="2" borderId="40" xfId="0" applyFont="1" applyFill="1" applyBorder="1" applyAlignment="1">
      <alignment horizontal="center"/>
    </xf>
    <xf numFmtId="164" fontId="3" fillId="2" borderId="38" xfId="0" applyNumberFormat="1" applyFont="1" applyFill="1" applyBorder="1"/>
    <xf numFmtId="164" fontId="3" fillId="0" borderId="38" xfId="0" applyNumberFormat="1" applyFont="1" applyBorder="1"/>
    <xf numFmtId="0" fontId="8" fillId="0" borderId="26" xfId="0" applyFont="1" applyBorder="1" applyAlignment="1">
      <alignment horizontal="right"/>
    </xf>
    <xf numFmtId="0" fontId="15" fillId="0" borderId="26" xfId="0" applyFont="1" applyBorder="1" applyAlignment="1">
      <alignment horizontal="right"/>
    </xf>
    <xf numFmtId="3" fontId="15" fillId="0" borderId="26" xfId="0" applyNumberFormat="1" applyFont="1" applyBorder="1" applyAlignment="1">
      <alignment horizontal="right"/>
    </xf>
    <xf numFmtId="0" fontId="15" fillId="0" borderId="26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3" fontId="15" fillId="0" borderId="25" xfId="0" applyNumberFormat="1" applyFont="1" applyBorder="1" applyAlignment="1">
      <alignment horizontal="right"/>
    </xf>
    <xf numFmtId="3" fontId="15" fillId="0" borderId="27" xfId="0" applyNumberFormat="1" applyFont="1" applyBorder="1" applyAlignment="1">
      <alignment horizontal="right"/>
    </xf>
    <xf numFmtId="3" fontId="15" fillId="0" borderId="28" xfId="0" applyNumberFormat="1" applyFont="1" applyBorder="1" applyAlignment="1">
      <alignment horizontal="right"/>
    </xf>
    <xf numFmtId="164" fontId="15" fillId="0" borderId="28" xfId="0" applyNumberFormat="1" applyFont="1" applyBorder="1"/>
    <xf numFmtId="0" fontId="15" fillId="0" borderId="0" xfId="0" applyFont="1" applyAlignment="1">
      <alignment horizontal="right"/>
    </xf>
    <xf numFmtId="0" fontId="16" fillId="6" borderId="30" xfId="0" applyFont="1" applyFill="1" applyBorder="1"/>
    <xf numFmtId="0" fontId="17" fillId="6" borderId="30" xfId="0" applyFont="1" applyFill="1" applyBorder="1" applyAlignment="1">
      <alignment horizontal="center"/>
    </xf>
    <xf numFmtId="3" fontId="17" fillId="6" borderId="30" xfId="0" applyNumberFormat="1" applyFont="1" applyFill="1" applyBorder="1" applyAlignment="1">
      <alignment horizontal="center"/>
    </xf>
    <xf numFmtId="0" fontId="18" fillId="6" borderId="30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0" fontId="17" fillId="6" borderId="32" xfId="0" applyFont="1" applyFill="1" applyBorder="1" applyAlignment="1">
      <alignment horizontal="center"/>
    </xf>
    <xf numFmtId="0" fontId="17" fillId="6" borderId="33" xfId="0" applyFont="1" applyFill="1" applyBorder="1" applyAlignment="1">
      <alignment horizontal="center"/>
    </xf>
    <xf numFmtId="3" fontId="17" fillId="6" borderId="34" xfId="0" applyNumberFormat="1" applyFont="1" applyFill="1" applyBorder="1" applyAlignment="1">
      <alignment horizontal="center"/>
    </xf>
    <xf numFmtId="164" fontId="3" fillId="6" borderId="32" xfId="0" applyNumberFormat="1" applyFont="1" applyFill="1" applyBorder="1"/>
    <xf numFmtId="164" fontId="3" fillId="6" borderId="32" xfId="0" applyNumberFormat="1" applyFont="1" applyFill="1" applyBorder="1" applyAlignment="1">
      <alignment horizontal="center"/>
    </xf>
    <xf numFmtId="0" fontId="8" fillId="5" borderId="29" xfId="0" applyFont="1" applyFill="1" applyBorder="1" applyAlignment="1">
      <alignment vertical="center" wrapText="1"/>
    </xf>
    <xf numFmtId="3" fontId="0" fillId="7" borderId="8" xfId="0" applyNumberFormat="1" applyFill="1" applyBorder="1" applyAlignment="1">
      <alignment horizontal="center"/>
    </xf>
    <xf numFmtId="0" fontId="0" fillId="7" borderId="8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7" fillId="2" borderId="0" xfId="0" applyFont="1" applyFill="1"/>
    <xf numFmtId="1" fontId="17" fillId="6" borderId="32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8" fillId="0" borderId="0" xfId="0" applyFont="1" applyAlignment="1">
      <alignment vertical="center" wrapText="1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13" fillId="4" borderId="38" xfId="0" applyFont="1" applyFill="1" applyBorder="1" applyAlignment="1">
      <alignment horizontal="center" vertical="center" wrapText="1"/>
    </xf>
    <xf numFmtId="0" fontId="13" fillId="4" borderId="32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6" fillId="0" borderId="0" xfId="0" applyFont="1" applyAlignment="1">
      <alignment horizontal="left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4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opLeftCell="A22" workbookViewId="0">
      <selection activeCell="A4" sqref="A4"/>
    </sheetView>
  </sheetViews>
  <sheetFormatPr defaultRowHeight="14.25"/>
  <cols>
    <col min="1" max="1" width="46.42578125" customWidth="1"/>
    <col min="2" max="2" width="18" customWidth="1"/>
  </cols>
  <sheetData>
    <row r="1" spans="1:5" ht="21">
      <c r="A1" s="93" t="s">
        <v>0</v>
      </c>
      <c r="B1" s="93"/>
      <c r="C1" s="93"/>
    </row>
    <row r="3" spans="1:5" ht="48.75" customHeight="1">
      <c r="A3" s="92" t="s">
        <v>1</v>
      </c>
      <c r="B3" s="92"/>
      <c r="C3" s="92"/>
      <c r="D3" s="92"/>
      <c r="E3" s="92"/>
    </row>
    <row r="4" spans="1:5" ht="14.65" thickBot="1"/>
    <row r="5" spans="1:5" ht="18">
      <c r="A5" s="6" t="s">
        <v>2</v>
      </c>
      <c r="B5" s="94" t="s">
        <v>3</v>
      </c>
      <c r="C5" s="95"/>
      <c r="D5" s="95"/>
      <c r="E5" s="96"/>
    </row>
    <row r="6" spans="1:5">
      <c r="A6" s="7"/>
      <c r="E6" s="8"/>
    </row>
    <row r="7" spans="1:5" ht="18">
      <c r="A7" s="9" t="s">
        <v>4</v>
      </c>
      <c r="E7" s="8"/>
    </row>
    <row r="8" spans="1:5">
      <c r="A8" s="10" t="s">
        <v>5</v>
      </c>
      <c r="B8" s="90"/>
      <c r="C8" s="90"/>
      <c r="D8" s="90"/>
      <c r="E8" s="91"/>
    </row>
    <row r="9" spans="1:5">
      <c r="A9" s="10" t="s">
        <v>6</v>
      </c>
      <c r="B9" s="90"/>
      <c r="C9" s="90"/>
      <c r="D9" s="90"/>
      <c r="E9" s="91"/>
    </row>
    <row r="10" spans="1:5">
      <c r="A10" s="10" t="s">
        <v>7</v>
      </c>
      <c r="B10" s="97"/>
      <c r="C10" s="98"/>
      <c r="D10" s="98"/>
      <c r="E10" s="99"/>
    </row>
    <row r="11" spans="1:5">
      <c r="A11" s="10" t="s">
        <v>8</v>
      </c>
      <c r="B11" s="90"/>
      <c r="C11" s="90"/>
      <c r="D11" s="90"/>
      <c r="E11" s="91"/>
    </row>
    <row r="12" spans="1:5">
      <c r="A12" s="11"/>
      <c r="B12" s="5"/>
      <c r="C12" s="5"/>
      <c r="D12" s="5"/>
      <c r="E12" s="12"/>
    </row>
    <row r="13" spans="1:5">
      <c r="A13" s="10" t="s">
        <v>9</v>
      </c>
      <c r="B13" s="90"/>
      <c r="C13" s="90"/>
      <c r="D13" s="90"/>
      <c r="E13" s="91"/>
    </row>
    <row r="14" spans="1:5">
      <c r="A14" s="7"/>
      <c r="E14" s="8"/>
    </row>
    <row r="15" spans="1:5">
      <c r="A15" s="10" t="s">
        <v>10</v>
      </c>
      <c r="B15" s="79">
        <f>'Solution Financials'!AC30</f>
        <v>0</v>
      </c>
      <c r="E15" s="8"/>
    </row>
    <row r="16" spans="1:5">
      <c r="A16" s="10" t="s">
        <v>11</v>
      </c>
      <c r="B16" s="79">
        <f>'Solution Financials'!AG30</f>
        <v>0</v>
      </c>
      <c r="E16" s="8"/>
    </row>
    <row r="17" spans="1:5">
      <c r="A17" s="11"/>
      <c r="B17" s="13"/>
      <c r="E17" s="8"/>
    </row>
    <row r="18" spans="1:5">
      <c r="A18" s="10" t="s">
        <v>12</v>
      </c>
      <c r="B18" s="80">
        <f>'Solution Financials'!AN30</f>
        <v>0</v>
      </c>
      <c r="E18" s="8"/>
    </row>
    <row r="19" spans="1:5" ht="14.65" thickBot="1">
      <c r="A19" s="14" t="s">
        <v>13</v>
      </c>
      <c r="B19" s="81">
        <f>'Solution Financials'!AO30</f>
        <v>0</v>
      </c>
      <c r="C19" s="15"/>
      <c r="D19" s="15"/>
      <c r="E19" s="16"/>
    </row>
  </sheetData>
  <mergeCells count="8">
    <mergeCell ref="B11:E11"/>
    <mergeCell ref="B13:E13"/>
    <mergeCell ref="A3:E3"/>
    <mergeCell ref="A1:C1"/>
    <mergeCell ref="B5:E5"/>
    <mergeCell ref="B8:E8"/>
    <mergeCell ref="B9:E9"/>
    <mergeCell ref="B10:E10"/>
  </mergeCells>
  <pageMargins left="0.7" right="0.7" top="0.75" bottom="0.75" header="0.3" footer="0.3"/>
  <pageSetup orientation="portrait" r:id="rId1"/>
  <headerFooter>
    <oddFooter>&amp;C_x000D_&amp;1#&amp;"Calibri"&amp;22&amp;K0073CF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BEAAA-715B-4D3B-AD35-CDED1BB6D01C}">
  <dimension ref="A1:BB48"/>
  <sheetViews>
    <sheetView tabSelected="1" topLeftCell="A25" zoomScale="58" zoomScaleNormal="70" workbookViewId="0">
      <selection activeCell="C41" sqref="C41"/>
    </sheetView>
  </sheetViews>
  <sheetFormatPr defaultRowHeight="14.25"/>
  <cols>
    <col min="1" max="1" width="64.85546875" bestFit="1" customWidth="1"/>
    <col min="2" max="2" width="20.140625" bestFit="1" customWidth="1"/>
    <col min="3" max="3" width="24" customWidth="1"/>
    <col min="4" max="4" width="18" bestFit="1" customWidth="1"/>
    <col min="5" max="5" width="23.42578125" customWidth="1"/>
    <col min="6" max="6" width="19.85546875" customWidth="1"/>
    <col min="7" max="7" width="15" customWidth="1"/>
    <col min="8" max="8" width="27.28515625" customWidth="1"/>
    <col min="9" max="11" width="14.5703125" bestFit="1" customWidth="1"/>
    <col min="12" max="12" width="13.42578125" bestFit="1" customWidth="1"/>
    <col min="13" max="13" width="14.5703125" bestFit="1" customWidth="1"/>
    <col min="14" max="14" width="13.42578125" bestFit="1" customWidth="1"/>
    <col min="15" max="15" width="13.140625" bestFit="1" customWidth="1"/>
    <col min="16" max="29" width="14.5703125" bestFit="1" customWidth="1"/>
    <col min="30" max="30" width="14.28515625" bestFit="1" customWidth="1"/>
    <col min="31" max="32" width="14.5703125" bestFit="1" customWidth="1"/>
    <col min="33" max="33" width="19.42578125" customWidth="1"/>
    <col min="34" max="41" width="18.7109375" customWidth="1"/>
  </cols>
  <sheetData>
    <row r="1" spans="1:54" ht="21">
      <c r="A1" s="118" t="s">
        <v>14</v>
      </c>
      <c r="B1" s="118"/>
      <c r="C1" s="118"/>
      <c r="D1" s="118"/>
      <c r="E1" s="118"/>
      <c r="F1" s="118"/>
      <c r="G1" s="17"/>
      <c r="H1" s="17"/>
      <c r="I1" s="5"/>
      <c r="J1" s="5"/>
      <c r="K1" s="5"/>
      <c r="L1" s="5"/>
    </row>
    <row r="2" spans="1:54">
      <c r="B2" s="5"/>
    </row>
    <row r="3" spans="1:54" ht="21">
      <c r="A3" s="18" t="s">
        <v>15</v>
      </c>
      <c r="B3" s="119" t="s">
        <v>16</v>
      </c>
      <c r="C3" s="119"/>
    </row>
    <row r="4" spans="1:54">
      <c r="A4" s="120" t="s">
        <v>17</v>
      </c>
      <c r="B4" s="121" t="s">
        <v>18</v>
      </c>
      <c r="C4" s="121"/>
      <c r="D4" s="19"/>
    </row>
    <row r="5" spans="1:54" ht="21">
      <c r="A5" s="120"/>
      <c r="B5" s="121"/>
      <c r="C5" s="121"/>
      <c r="D5" s="19"/>
      <c r="E5" s="4"/>
      <c r="F5" s="4"/>
      <c r="G5" s="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>
      <c r="A6" s="120"/>
      <c r="B6" s="121"/>
      <c r="C6" s="121"/>
      <c r="D6" s="19"/>
    </row>
    <row r="7" spans="1:54" ht="21">
      <c r="A7" s="18"/>
      <c r="B7" s="121"/>
      <c r="C7" s="121"/>
      <c r="D7" s="4"/>
      <c r="E7" s="4"/>
      <c r="F7" s="4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ht="21">
      <c r="A8" s="3"/>
      <c r="B8" s="121"/>
      <c r="C8" s="121"/>
      <c r="D8" s="4"/>
      <c r="E8" s="4"/>
      <c r="F8" s="4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</row>
    <row r="9" spans="1:54" ht="21">
      <c r="A9" s="3"/>
      <c r="B9" s="121"/>
      <c r="C9" s="121"/>
      <c r="D9" s="4"/>
      <c r="E9" s="4"/>
      <c r="F9" s="4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ht="21.4" thickBot="1">
      <c r="A10" s="3"/>
      <c r="B10" s="20"/>
      <c r="C10" s="20"/>
      <c r="D10" s="4"/>
      <c r="E10" s="4"/>
      <c r="F10" s="4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</row>
    <row r="11" spans="1:54" ht="21">
      <c r="A11" s="21" t="s">
        <v>19</v>
      </c>
      <c r="B11" s="22" t="s">
        <v>20</v>
      </c>
      <c r="C11" s="23" t="s">
        <v>21</v>
      </c>
      <c r="D11" s="24" t="s">
        <v>22</v>
      </c>
      <c r="E11" s="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ht="21">
      <c r="A12" s="21"/>
      <c r="B12" s="25"/>
      <c r="C12" s="26"/>
      <c r="D12" s="27"/>
      <c r="E12" s="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ht="21">
      <c r="A13" s="21" t="s">
        <v>23</v>
      </c>
      <c r="B13" s="122"/>
      <c r="C13" s="123"/>
      <c r="D13" s="124"/>
      <c r="E13" s="4"/>
      <c r="F13" s="4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21">
      <c r="B14" s="125"/>
      <c r="C14" s="126"/>
      <c r="D14" s="127"/>
      <c r="E14" s="4"/>
      <c r="F14" s="4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21.4" thickBot="1">
      <c r="B15" s="128"/>
      <c r="C15" s="129"/>
      <c r="D15" s="130"/>
      <c r="E15" s="4"/>
      <c r="F15" s="28"/>
      <c r="G15" s="28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ht="15.75">
      <c r="G16" s="28"/>
      <c r="H16" s="2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ht="16.149999999999999" thickBot="1">
      <c r="G17" s="28"/>
      <c r="H17" s="2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ht="21.4" thickBot="1">
      <c r="A18" s="29"/>
      <c r="B18" s="115" t="s">
        <v>24</v>
      </c>
      <c r="C18" s="116"/>
      <c r="D18" s="116"/>
      <c r="E18" s="116"/>
      <c r="F18" s="116"/>
      <c r="G18" s="116"/>
      <c r="H18" s="117"/>
      <c r="I18" s="100" t="s">
        <v>25</v>
      </c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2"/>
      <c r="AH18" s="103" t="s">
        <v>26</v>
      </c>
      <c r="AI18" s="104"/>
      <c r="AJ18" s="104"/>
      <c r="AK18" s="104"/>
      <c r="AL18" s="104"/>
      <c r="AM18" s="104"/>
      <c r="AN18" s="104"/>
      <c r="AO18" s="105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</row>
    <row r="19" spans="1:54" ht="54.4" thickBot="1">
      <c r="A19" s="31" t="s">
        <v>27</v>
      </c>
      <c r="B19" s="32" t="s">
        <v>28</v>
      </c>
      <c r="C19" s="32" t="s">
        <v>29</v>
      </c>
      <c r="D19" s="32" t="s">
        <v>30</v>
      </c>
      <c r="E19" s="32" t="s">
        <v>31</v>
      </c>
      <c r="F19" s="33" t="s">
        <v>32</v>
      </c>
      <c r="G19" s="32" t="s">
        <v>33</v>
      </c>
      <c r="H19" s="34" t="s">
        <v>34</v>
      </c>
      <c r="I19" s="35">
        <v>1</v>
      </c>
      <c r="J19" s="35">
        <v>2</v>
      </c>
      <c r="K19" s="35">
        <v>3</v>
      </c>
      <c r="L19" s="35">
        <v>4</v>
      </c>
      <c r="M19" s="35">
        <v>5</v>
      </c>
      <c r="N19" s="35">
        <v>6</v>
      </c>
      <c r="O19" s="35">
        <v>7</v>
      </c>
      <c r="P19" s="35">
        <v>8</v>
      </c>
      <c r="Q19" s="35">
        <v>9</v>
      </c>
      <c r="R19" s="35">
        <v>10</v>
      </c>
      <c r="S19" s="35">
        <v>11</v>
      </c>
      <c r="T19" s="35">
        <v>12</v>
      </c>
      <c r="U19" s="35">
        <v>13</v>
      </c>
      <c r="V19" s="35">
        <v>14</v>
      </c>
      <c r="W19" s="35">
        <v>15</v>
      </c>
      <c r="X19" s="35">
        <v>16</v>
      </c>
      <c r="Y19" s="35">
        <v>17</v>
      </c>
      <c r="Z19" s="35">
        <v>18</v>
      </c>
      <c r="AA19" s="35">
        <v>19</v>
      </c>
      <c r="AB19" s="35">
        <v>20</v>
      </c>
      <c r="AC19" s="35">
        <v>21</v>
      </c>
      <c r="AD19" s="35">
        <v>22</v>
      </c>
      <c r="AE19" s="35">
        <v>23</v>
      </c>
      <c r="AF19" s="35">
        <v>24</v>
      </c>
      <c r="AG19" s="78" t="s">
        <v>35</v>
      </c>
      <c r="AH19" s="36" t="s">
        <v>36</v>
      </c>
      <c r="AI19" s="36" t="s">
        <v>37</v>
      </c>
      <c r="AJ19" s="36" t="s">
        <v>38</v>
      </c>
      <c r="AK19" s="36" t="s">
        <v>39</v>
      </c>
      <c r="AL19" s="36" t="s">
        <v>40</v>
      </c>
      <c r="AM19" s="36" t="s">
        <v>41</v>
      </c>
      <c r="AN19" s="36" t="s">
        <v>42</v>
      </c>
      <c r="AO19" s="36" t="s">
        <v>43</v>
      </c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</row>
    <row r="20" spans="1:54" ht="21">
      <c r="A20" s="68" t="s">
        <v>44</v>
      </c>
      <c r="B20" s="69" t="s">
        <v>45</v>
      </c>
      <c r="C20" s="70">
        <v>1600</v>
      </c>
      <c r="D20" s="69" t="s">
        <v>46</v>
      </c>
      <c r="E20" s="71">
        <v>10</v>
      </c>
      <c r="F20" s="72">
        <v>10</v>
      </c>
      <c r="G20" s="73">
        <v>2024</v>
      </c>
      <c r="H20" s="74">
        <v>300</v>
      </c>
      <c r="I20" s="83">
        <v>73.133047210300418</v>
      </c>
      <c r="J20" s="83">
        <v>61.545064377682401</v>
      </c>
      <c r="K20" s="83">
        <v>55.364806866952783</v>
      </c>
      <c r="L20" s="83">
        <v>46.094420600858371</v>
      </c>
      <c r="M20" s="83">
        <v>39.785407725321889</v>
      </c>
      <c r="N20" s="83">
        <v>34.763948497854081</v>
      </c>
      <c r="O20" s="83">
        <v>30</v>
      </c>
      <c r="P20" s="83">
        <v>31.545064377682404</v>
      </c>
      <c r="Q20" s="83">
        <v>62.703862660944203</v>
      </c>
      <c r="R20" s="83">
        <v>109.82832618025751</v>
      </c>
      <c r="S20" s="83">
        <v>142.66094420600857</v>
      </c>
      <c r="T20" s="83">
        <v>180.64377682403432</v>
      </c>
      <c r="U20" s="83">
        <v>206.90987124463518</v>
      </c>
      <c r="V20" s="83">
        <v>217.21030042918454</v>
      </c>
      <c r="W20" s="83">
        <v>220.68669527896995</v>
      </c>
      <c r="X20" s="83">
        <v>219.78540772532187</v>
      </c>
      <c r="Y20" s="83">
        <v>218.6266094420601</v>
      </c>
      <c r="Z20" s="83">
        <v>216.1802575107296</v>
      </c>
      <c r="AA20" s="83">
        <v>207.93991416309009</v>
      </c>
      <c r="AB20" s="83">
        <v>201.11587982832617</v>
      </c>
      <c r="AC20" s="83">
        <v>178.96995708154506</v>
      </c>
      <c r="AD20" s="83">
        <v>156.69527896995706</v>
      </c>
      <c r="AE20" s="83">
        <v>123.862660944206</v>
      </c>
      <c r="AF20" s="83">
        <v>90.643776824034333</v>
      </c>
      <c r="AG20" s="75">
        <v>912995.02145922743</v>
      </c>
      <c r="AH20" s="76">
        <v>200000</v>
      </c>
      <c r="AI20" s="76">
        <v>100000</v>
      </c>
      <c r="AJ20" s="77">
        <v>5000</v>
      </c>
      <c r="AK20" s="76">
        <v>50000</v>
      </c>
      <c r="AL20" s="76">
        <v>0</v>
      </c>
      <c r="AM20" s="76">
        <f>SUM(AH20:AL20)</f>
        <v>355000</v>
      </c>
      <c r="AN20" s="76">
        <v>15000</v>
      </c>
      <c r="AO20" s="76">
        <f>AM20-AN20</f>
        <v>340000</v>
      </c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ht="21">
      <c r="A21" s="38" t="s">
        <v>47</v>
      </c>
      <c r="B21" s="39"/>
      <c r="C21" s="40"/>
      <c r="D21" s="39"/>
      <c r="E21" s="39"/>
      <c r="F21" s="41"/>
      <c r="G21" s="42"/>
      <c r="H21" s="43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5"/>
      <c r="AH21" s="46"/>
      <c r="AI21" s="46"/>
      <c r="AJ21" s="46"/>
      <c r="AK21" s="46"/>
      <c r="AL21" s="46"/>
      <c r="AM21" s="47">
        <f>SUM(AH21:AL21)</f>
        <v>0</v>
      </c>
      <c r="AN21" s="46"/>
      <c r="AO21" s="47">
        <f>AM21-AN21</f>
        <v>0</v>
      </c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ht="21">
      <c r="A22" s="38" t="s">
        <v>48</v>
      </c>
      <c r="B22" s="39"/>
      <c r="C22" s="40"/>
      <c r="D22" s="39"/>
      <c r="E22" s="39"/>
      <c r="F22" s="41"/>
      <c r="G22" s="42"/>
      <c r="H22" s="43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8"/>
      <c r="AH22" s="46"/>
      <c r="AI22" s="46"/>
      <c r="AJ22" s="46"/>
      <c r="AK22" s="46"/>
      <c r="AL22" s="46"/>
      <c r="AM22" s="47">
        <f t="shared" ref="AM22:AM29" si="0">SUM(AH22:AL22)</f>
        <v>0</v>
      </c>
      <c r="AN22" s="46"/>
      <c r="AO22" s="47">
        <f t="shared" ref="AO22:AO29" si="1">AM22-AN22</f>
        <v>0</v>
      </c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ht="21">
      <c r="A23" s="38" t="s">
        <v>49</v>
      </c>
      <c r="B23" s="39"/>
      <c r="C23" s="40"/>
      <c r="D23" s="39"/>
      <c r="E23" s="39"/>
      <c r="F23" s="41"/>
      <c r="G23" s="42"/>
      <c r="H23" s="43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8"/>
      <c r="AH23" s="46"/>
      <c r="AI23" s="46"/>
      <c r="AJ23" s="46"/>
      <c r="AK23" s="46"/>
      <c r="AL23" s="46"/>
      <c r="AM23" s="47">
        <f t="shared" si="0"/>
        <v>0</v>
      </c>
      <c r="AN23" s="46"/>
      <c r="AO23" s="47">
        <f t="shared" si="1"/>
        <v>0</v>
      </c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ht="21">
      <c r="A24" s="38" t="s">
        <v>50</v>
      </c>
      <c r="B24" s="39"/>
      <c r="C24" s="40"/>
      <c r="D24" s="39"/>
      <c r="E24" s="39"/>
      <c r="F24" s="41"/>
      <c r="G24" s="42"/>
      <c r="H24" s="43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8"/>
      <c r="AH24" s="46"/>
      <c r="AI24" s="46"/>
      <c r="AJ24" s="46"/>
      <c r="AK24" s="46"/>
      <c r="AL24" s="46"/>
      <c r="AM24" s="47">
        <f t="shared" si="0"/>
        <v>0</v>
      </c>
      <c r="AN24" s="46"/>
      <c r="AO24" s="47">
        <f t="shared" si="1"/>
        <v>0</v>
      </c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ht="21">
      <c r="A25" s="38" t="s">
        <v>51</v>
      </c>
      <c r="B25" s="39"/>
      <c r="C25" s="40"/>
      <c r="D25" s="39"/>
      <c r="E25" s="39"/>
      <c r="F25" s="41"/>
      <c r="G25" s="42"/>
      <c r="H25" s="43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8"/>
      <c r="AH25" s="46"/>
      <c r="AI25" s="46"/>
      <c r="AJ25" s="46"/>
      <c r="AK25" s="46"/>
      <c r="AL25" s="46"/>
      <c r="AM25" s="47">
        <f t="shared" si="0"/>
        <v>0</v>
      </c>
      <c r="AN25" s="46"/>
      <c r="AO25" s="47">
        <f t="shared" si="1"/>
        <v>0</v>
      </c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ht="21">
      <c r="A26" s="38" t="s">
        <v>52</v>
      </c>
      <c r="B26" s="39"/>
      <c r="C26" s="40"/>
      <c r="D26" s="39"/>
      <c r="E26" s="39"/>
      <c r="F26" s="41"/>
      <c r="G26" s="42"/>
      <c r="H26" s="43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8"/>
      <c r="AH26" s="46"/>
      <c r="AI26" s="46"/>
      <c r="AJ26" s="46"/>
      <c r="AK26" s="46"/>
      <c r="AL26" s="46"/>
      <c r="AM26" s="47">
        <f t="shared" si="0"/>
        <v>0</v>
      </c>
      <c r="AN26" s="46"/>
      <c r="AO26" s="47">
        <f t="shared" si="1"/>
        <v>0</v>
      </c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ht="21">
      <c r="A27" s="38" t="s">
        <v>53</v>
      </c>
      <c r="B27" s="39"/>
      <c r="C27" s="40"/>
      <c r="D27" s="39"/>
      <c r="E27" s="39"/>
      <c r="F27" s="41"/>
      <c r="G27" s="42"/>
      <c r="H27" s="43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8"/>
      <c r="AH27" s="46"/>
      <c r="AI27" s="46"/>
      <c r="AJ27" s="46"/>
      <c r="AK27" s="46"/>
      <c r="AL27" s="46"/>
      <c r="AM27" s="47">
        <f t="shared" si="0"/>
        <v>0</v>
      </c>
      <c r="AN27" s="46"/>
      <c r="AO27" s="47">
        <f t="shared" si="1"/>
        <v>0</v>
      </c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</row>
    <row r="28" spans="1:54" ht="21">
      <c r="A28" s="38" t="s">
        <v>54</v>
      </c>
      <c r="B28" s="39"/>
      <c r="C28" s="40"/>
      <c r="D28" s="39"/>
      <c r="E28" s="39"/>
      <c r="F28" s="41"/>
      <c r="G28" s="42"/>
      <c r="H28" s="43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8"/>
      <c r="AH28" s="46"/>
      <c r="AI28" s="46"/>
      <c r="AJ28" s="46"/>
      <c r="AK28" s="46"/>
      <c r="AL28" s="46"/>
      <c r="AM28" s="47">
        <f t="shared" si="0"/>
        <v>0</v>
      </c>
      <c r="AN28" s="46"/>
      <c r="AO28" s="47">
        <f t="shared" si="1"/>
        <v>0</v>
      </c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</row>
    <row r="29" spans="1:54" ht="21.4" thickBot="1">
      <c r="A29" s="38" t="s">
        <v>55</v>
      </c>
      <c r="B29" s="49"/>
      <c r="C29" s="50"/>
      <c r="D29" s="49"/>
      <c r="E29" s="49"/>
      <c r="F29" s="51"/>
      <c r="G29" s="52"/>
      <c r="H29" s="53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5"/>
      <c r="AH29" s="56"/>
      <c r="AI29" s="56"/>
      <c r="AJ29" s="56"/>
      <c r="AK29" s="56"/>
      <c r="AL29" s="56"/>
      <c r="AM29" s="47">
        <f t="shared" si="0"/>
        <v>0</v>
      </c>
      <c r="AN29" s="56"/>
      <c r="AO29" s="57">
        <f t="shared" si="1"/>
        <v>0</v>
      </c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</row>
    <row r="30" spans="1:54" ht="18.399999999999999" thickBot="1">
      <c r="A30" s="58" t="s">
        <v>56</v>
      </c>
      <c r="B30" s="59"/>
      <c r="C30" s="60">
        <f>SUM(C21:C29)</f>
        <v>0</v>
      </c>
      <c r="D30" s="59"/>
      <c r="E30" s="61"/>
      <c r="F30" s="62"/>
      <c r="G30" s="61"/>
      <c r="H30" s="63">
        <f t="shared" ref="H30:Z30" si="2">SUM(H21:H29)</f>
        <v>0</v>
      </c>
      <c r="I30" s="60">
        <f t="shared" si="2"/>
        <v>0</v>
      </c>
      <c r="J30" s="64">
        <f t="shared" si="2"/>
        <v>0</v>
      </c>
      <c r="K30" s="65">
        <f t="shared" si="2"/>
        <v>0</v>
      </c>
      <c r="L30" s="65">
        <f t="shared" si="2"/>
        <v>0</v>
      </c>
      <c r="M30" s="65">
        <f t="shared" si="2"/>
        <v>0</v>
      </c>
      <c r="N30" s="65">
        <f t="shared" si="2"/>
        <v>0</v>
      </c>
      <c r="O30" s="65">
        <f t="shared" si="2"/>
        <v>0</v>
      </c>
      <c r="P30" s="65">
        <f t="shared" si="2"/>
        <v>0</v>
      </c>
      <c r="Q30" s="65">
        <f t="shared" si="2"/>
        <v>0</v>
      </c>
      <c r="R30" s="65">
        <f t="shared" si="2"/>
        <v>0</v>
      </c>
      <c r="S30" s="65">
        <f t="shared" si="2"/>
        <v>0</v>
      </c>
      <c r="T30" s="65">
        <f t="shared" si="2"/>
        <v>0</v>
      </c>
      <c r="U30" s="65">
        <f t="shared" si="2"/>
        <v>0</v>
      </c>
      <c r="V30" s="65">
        <f t="shared" si="2"/>
        <v>0</v>
      </c>
      <c r="W30" s="65">
        <f t="shared" si="2"/>
        <v>0</v>
      </c>
      <c r="X30" s="65">
        <f t="shared" si="2"/>
        <v>0</v>
      </c>
      <c r="Y30" s="65">
        <f t="shared" si="2"/>
        <v>0</v>
      </c>
      <c r="Z30" s="65">
        <f t="shared" si="2"/>
        <v>0</v>
      </c>
      <c r="AA30" s="65">
        <f t="shared" ref="AA30" si="3">SUM(AA21:AA29)</f>
        <v>0</v>
      </c>
      <c r="AB30" s="65">
        <f t="shared" ref="AB30:AK30" si="4">SUM(AB21:AB29)</f>
        <v>0</v>
      </c>
      <c r="AC30" s="65">
        <f t="shared" si="4"/>
        <v>0</v>
      </c>
      <c r="AD30" s="65">
        <f t="shared" si="4"/>
        <v>0</v>
      </c>
      <c r="AE30" s="65">
        <f t="shared" si="4"/>
        <v>0</v>
      </c>
      <c r="AF30" s="65">
        <f t="shared" si="4"/>
        <v>0</v>
      </c>
      <c r="AG30" s="65">
        <f t="shared" si="4"/>
        <v>0</v>
      </c>
      <c r="AH30" s="66">
        <f t="shared" si="4"/>
        <v>0</v>
      </c>
      <c r="AI30" s="66">
        <f t="shared" si="4"/>
        <v>0</v>
      </c>
      <c r="AJ30" s="66">
        <f t="shared" si="4"/>
        <v>0</v>
      </c>
      <c r="AK30" s="66">
        <f t="shared" si="4"/>
        <v>0</v>
      </c>
      <c r="AL30" s="66">
        <f>SUM(AL21:AL29)</f>
        <v>0</v>
      </c>
      <c r="AM30" s="66">
        <f>SUM(AH30:AL30)</f>
        <v>0</v>
      </c>
      <c r="AN30" s="66">
        <f>SUM(AN21:AN29)</f>
        <v>0</v>
      </c>
      <c r="AO30" s="66">
        <f>SUM(AO21:AO29)</f>
        <v>0</v>
      </c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5.75">
      <c r="A31" s="67"/>
      <c r="B31" s="67"/>
      <c r="C31" s="67"/>
      <c r="D31" s="67"/>
      <c r="E31" s="67"/>
      <c r="F31" s="67"/>
      <c r="G31" s="67"/>
      <c r="H31" s="6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</row>
    <row r="32" spans="1:54" ht="15.75">
      <c r="A32" s="67"/>
      <c r="B32" s="67"/>
      <c r="C32" s="67"/>
      <c r="D32" s="67"/>
      <c r="E32" s="67"/>
      <c r="F32" s="67"/>
      <c r="G32" s="67"/>
      <c r="H32" s="6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</row>
    <row r="33" spans="1:54" ht="15.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84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</row>
    <row r="34" spans="1:54" ht="64.5" customHeight="1">
      <c r="A34" s="85"/>
      <c r="B34" s="86"/>
      <c r="C34" s="86"/>
      <c r="D34" s="1"/>
      <c r="E34" s="114" t="s">
        <v>57</v>
      </c>
      <c r="F34" s="114"/>
      <c r="G34" s="1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06" t="s">
        <v>58</v>
      </c>
      <c r="AI34" s="108"/>
      <c r="AJ34" s="109"/>
      <c r="AK34" s="109"/>
      <c r="AL34" s="109"/>
      <c r="AM34" s="109"/>
      <c r="AN34" s="110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</row>
    <row r="35" spans="1:54" ht="18">
      <c r="A35" s="1"/>
      <c r="B35" s="29"/>
      <c r="C35" s="87"/>
      <c r="D35" s="1"/>
      <c r="E35" s="82" t="s">
        <v>59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07"/>
      <c r="AI35" s="111"/>
      <c r="AJ35" s="112"/>
      <c r="AK35" s="112"/>
      <c r="AL35" s="112"/>
      <c r="AM35" s="112"/>
      <c r="AN35" s="113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</row>
    <row r="36" spans="1:54" ht="18">
      <c r="A36" s="88"/>
      <c r="B36" s="89"/>
      <c r="C36" s="87"/>
      <c r="D36" s="1"/>
      <c r="E36" s="82" t="s">
        <v>60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</row>
    <row r="37" spans="1:54" ht="18">
      <c r="A37" s="1"/>
      <c r="B37" s="29"/>
      <c r="C37" s="87"/>
      <c r="D37" s="1"/>
      <c r="E37" s="82" t="s">
        <v>61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</row>
    <row r="38" spans="1:54" ht="18">
      <c r="A38" s="88"/>
      <c r="B38" s="89"/>
      <c r="C38" s="87"/>
      <c r="D38" s="1"/>
      <c r="E38" s="82" t="s">
        <v>62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</row>
    <row r="39" spans="1:54" ht="18">
      <c r="A39" s="1"/>
      <c r="B39" s="29"/>
      <c r="C39" s="8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</row>
    <row r="40" spans="1:54" ht="18">
      <c r="A40" s="88"/>
      <c r="B40" s="89"/>
      <c r="C40" s="87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</row>
    <row r="41" spans="1:54" ht="18">
      <c r="A41" s="1"/>
      <c r="B41" s="29"/>
      <c r="C41" s="87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</row>
    <row r="42" spans="1:54" ht="18">
      <c r="A42" s="1"/>
      <c r="B42" s="29"/>
      <c r="C42" s="87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</row>
    <row r="43" spans="1:54" ht="18">
      <c r="A43" s="1"/>
      <c r="B43" s="29"/>
      <c r="C43" s="87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</row>
    <row r="44" spans="1:54" ht="15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</row>
    <row r="45" spans="1:54" ht="15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</row>
    <row r="46" spans="1:54" ht="15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</row>
    <row r="47" spans="1:54" ht="15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</row>
    <row r="48" spans="1:54" ht="15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</row>
  </sheetData>
  <mergeCells count="11">
    <mergeCell ref="A1:F1"/>
    <mergeCell ref="B3:C3"/>
    <mergeCell ref="A4:A6"/>
    <mergeCell ref="B4:C9"/>
    <mergeCell ref="B13:D15"/>
    <mergeCell ref="I18:AG18"/>
    <mergeCell ref="AH18:AO18"/>
    <mergeCell ref="AH34:AH35"/>
    <mergeCell ref="AI34:AN35"/>
    <mergeCell ref="E34:G34"/>
    <mergeCell ref="B18:H18"/>
  </mergeCells>
  <pageMargins left="0.7" right="0.7" top="0.75" bottom="0.75" header="0.3" footer="0.3"/>
  <pageSetup orientation="portrait" r:id="rId1"/>
  <headerFooter>
    <oddFooter>&amp;C_x000D_&amp;1#&amp;"Calibri"&amp;22&amp;K0073CF INTERNAL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fc9c18a-2b7b-4554-9be5-4f950b69d250">
      <Terms xmlns="http://schemas.microsoft.com/office/infopath/2007/PartnerControls"/>
    </lcf76f155ced4ddcb4097134ff3c332f>
    <TaxCatchAll xmlns="6d72233d-6986-421a-a185-10dcb648da3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ABEC3B104EA747B1FC3A3A5F1E9ECF" ma:contentTypeVersion="15" ma:contentTypeDescription="Create a new document." ma:contentTypeScope="" ma:versionID="80391ffc77a3c6aac292d9ade990c83f">
  <xsd:schema xmlns:xsd="http://www.w3.org/2001/XMLSchema" xmlns:xs="http://www.w3.org/2001/XMLSchema" xmlns:p="http://schemas.microsoft.com/office/2006/metadata/properties" xmlns:ns2="6d72233d-6986-421a-a185-10dcb648da3f" xmlns:ns3="9fc9c18a-2b7b-4554-9be5-4f950b69d250" targetNamespace="http://schemas.microsoft.com/office/2006/metadata/properties" ma:root="true" ma:fieldsID="913859d28dbf2c2f0260486f63fb98f4" ns2:_="" ns3:_="">
    <xsd:import namespace="6d72233d-6986-421a-a185-10dcb648da3f"/>
    <xsd:import namespace="9fc9c18a-2b7b-4554-9be5-4f950b69d25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72233d-6986-421a-a185-10dcb648da3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86d01e1-671b-4fec-9b74-b5eb7175fd7e}" ma:internalName="TaxCatchAll" ma:showField="CatchAllData" ma:web="6d72233d-6986-421a-a185-10dcb648da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9c18a-2b7b-4554-9be5-4f950b69d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286605c-d6c9-4ea2-b44b-324d009c18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BC1DD6-7ED4-49E6-BD16-68263B69AC9F}"/>
</file>

<file path=customXml/itemProps2.xml><?xml version="1.0" encoding="utf-8"?>
<ds:datastoreItem xmlns:ds="http://schemas.openxmlformats.org/officeDocument/2006/customXml" ds:itemID="{C2071F4B-4DAB-431D-9455-1E50EB3386B2}"/>
</file>

<file path=customXml/itemProps3.xml><?xml version="1.0" encoding="utf-8"?>
<ds:datastoreItem xmlns:ds="http://schemas.openxmlformats.org/officeDocument/2006/customXml" ds:itemID="{75172C28-5224-41E8-8590-6701E41420F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Siwinski, Casey</dc:creator>
  <cp:keywords/>
  <dc:description/>
  <cp:lastModifiedBy/>
  <cp:revision/>
  <dcterms:created xsi:type="dcterms:W3CDTF">2015-06-05T18:17:20Z</dcterms:created>
  <dcterms:modified xsi:type="dcterms:W3CDTF">2025-01-02T14:43:35Z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0x0101006CABEC3B104EA747B1FC3A3A5F1E9ECF</vt:lpwstr>
  </property>
  <property fmtid="{D5CDD505-2E9C-101B-9397-08002B2CF9AE}" pid="3" name="MediaServiceImageTags">
    <vt:lpwstr/>
  </property>
  <property fmtid="{D5CDD505-2E9C-101B-9397-08002B2CF9AE}" pid="4" name="MSIP_Label_c80150e9-b158-425e-97d7-738cc28226d7_Enabled">
    <vt:lpwstr>true</vt:lpwstr>
  </property>
  <property fmtid="{D5CDD505-2E9C-101B-9397-08002B2CF9AE}" pid="5" name="MSIP_Label_c80150e9-b158-425e-97d7-738cc28226d7_SetDate">
    <vt:lpwstr>2024-12-27T00:09:16Z</vt:lpwstr>
  </property>
  <property fmtid="{D5CDD505-2E9C-101B-9397-08002B2CF9AE}" pid="6" name="MSIP_Label_c80150e9-b158-425e-97d7-738cc28226d7_Method">
    <vt:lpwstr>Standard</vt:lpwstr>
  </property>
  <property fmtid="{D5CDD505-2E9C-101B-9397-08002B2CF9AE}" pid="7" name="MSIP_Label_c80150e9-b158-425e-97d7-738cc28226d7_Name">
    <vt:lpwstr>Internal - Privacy</vt:lpwstr>
  </property>
  <property fmtid="{D5CDD505-2E9C-101B-9397-08002B2CF9AE}" pid="8" name="MSIP_Label_c80150e9-b158-425e-97d7-738cc28226d7_SiteId">
    <vt:lpwstr>e9aef9b7-25ca-4518-a881-33e546773136</vt:lpwstr>
  </property>
  <property fmtid="{D5CDD505-2E9C-101B-9397-08002B2CF9AE}" pid="9" name="MSIP_Label_c80150e9-b158-425e-97d7-738cc28226d7_ActionId">
    <vt:lpwstr>a4d70a4b-3c49-4caf-9d3e-5a37ba2c155a</vt:lpwstr>
  </property>
  <property fmtid="{D5CDD505-2E9C-101B-9397-08002B2CF9AE}" pid="10" name="MSIP_Label_c80150e9-b158-425e-97d7-738cc28226d7_ContentBits">
    <vt:lpwstr>2</vt:lpwstr>
  </property>
</Properties>
</file>